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39" documentId="8_{8E25ACB2-8E80-48D4-AD95-8079E7BB7DAE}" xr6:coauthVersionLast="47" xr6:coauthVersionMax="47" xr10:uidLastSave="{CD116F33-0761-4A51-9362-675D336237B6}"/>
  <bookViews>
    <workbookView xWindow="-28920" yWindow="-2025" windowWidth="29040" windowHeight="17520" xr2:uid="{00000000-000D-0000-FFFF-FFFF00000000}"/>
  </bookViews>
  <sheets>
    <sheet name="Live Count (2026)" sheetId="16" r:id="rId1"/>
    <sheet name="Live Count (from 2023 onwards)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6" l="1"/>
  <c r="E5" i="16"/>
  <c r="AO5" i="13" s="1"/>
  <c r="D5" i="16"/>
  <c r="AN5" i="13"/>
  <c r="AP5" i="13"/>
  <c r="AQ5" i="13"/>
  <c r="AR5" i="13"/>
  <c r="AS5" i="13"/>
  <c r="AT5" i="13"/>
  <c r="AU5" i="13"/>
  <c r="AV5" i="13"/>
  <c r="AW5" i="13"/>
  <c r="AN6" i="13"/>
  <c r="AO6" i="13"/>
  <c r="AP6" i="13"/>
  <c r="AQ6" i="13"/>
  <c r="AR6" i="13"/>
  <c r="AS6" i="13"/>
  <c r="AT6" i="13"/>
  <c r="AU6" i="13"/>
  <c r="AV6" i="13"/>
  <c r="AW6" i="13"/>
  <c r="AN7" i="13"/>
  <c r="AO7" i="13"/>
  <c r="AP7" i="13"/>
  <c r="AQ7" i="13"/>
  <c r="AR7" i="13"/>
  <c r="AS7" i="13"/>
  <c r="AT7" i="13"/>
  <c r="AU7" i="13"/>
  <c r="AV7" i="13"/>
  <c r="AW7" i="13"/>
  <c r="AN8" i="13"/>
  <c r="AO8" i="13"/>
  <c r="AP8" i="13"/>
  <c r="AQ8" i="13"/>
  <c r="AR8" i="13"/>
  <c r="AS8" i="13"/>
  <c r="AT8" i="13"/>
  <c r="AU8" i="13"/>
  <c r="AV8" i="13"/>
  <c r="AW8" i="13"/>
  <c r="AN9" i="13"/>
  <c r="AO9" i="13"/>
  <c r="AP9" i="13"/>
  <c r="AQ9" i="13"/>
  <c r="AR9" i="13"/>
  <c r="AS9" i="13"/>
  <c r="AT9" i="13"/>
  <c r="AU9" i="13"/>
  <c r="AV9" i="13"/>
  <c r="AW9" i="13"/>
  <c r="AN10" i="13"/>
  <c r="AO10" i="13"/>
  <c r="AP10" i="13"/>
  <c r="AQ10" i="13"/>
  <c r="AR10" i="13"/>
  <c r="AS10" i="13"/>
  <c r="AT10" i="13"/>
  <c r="AU10" i="13"/>
  <c r="AV10" i="13"/>
  <c r="AW10" i="13"/>
  <c r="AN11" i="13"/>
  <c r="AO11" i="13"/>
  <c r="AP11" i="13"/>
  <c r="AQ11" i="13"/>
  <c r="AR11" i="13"/>
  <c r="AS11" i="13"/>
  <c r="AT11" i="13"/>
  <c r="AU11" i="13"/>
  <c r="AV11" i="13"/>
  <c r="AW11" i="13"/>
  <c r="AL6" i="13"/>
  <c r="AM6" i="13"/>
  <c r="AL7" i="13"/>
  <c r="AM7" i="13"/>
  <c r="AL8" i="13"/>
  <c r="AM8" i="13"/>
  <c r="AL9" i="13"/>
  <c r="AM9" i="13"/>
  <c r="AL10" i="13"/>
  <c r="AM10" i="13"/>
  <c r="AL11" i="13"/>
  <c r="AM11" i="13"/>
  <c r="AM5" i="13"/>
  <c r="C5" i="16"/>
  <c r="AL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B5" i="13"/>
  <c r="A15" i="16" l="1"/>
  <c r="A15" i="13" s="1"/>
</calcChain>
</file>

<file path=xl/sharedStrings.xml><?xml version="1.0" encoding="utf-8"?>
<sst xmlns="http://schemas.openxmlformats.org/spreadsheetml/2006/main" count="82" uniqueCount="60">
  <si>
    <t>Live business entity count (by entity type)</t>
  </si>
  <si>
    <t>Data Series</t>
  </si>
  <si>
    <t>2026 Jan</t>
  </si>
  <si>
    <t xml:space="preserve">2026 Feb </t>
  </si>
  <si>
    <t xml:space="preserve">2026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</si>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</sst>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##########"/>
  </numFmts>
  <fonts count="2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7" fillId="8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3" fontId="3" fillId="0" borderId="3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left" vertical="top"/>
    </xf>
    <xf numFmtId="14" fontId="23" fillId="0" borderId="0" xfId="0" applyNumberFormat="1" applyFont="1" applyAlignment="1">
      <alignment horizontal="center"/>
    </xf>
    <xf numFmtId="3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9ADD582D-D7BF-45FD-9D49-35C8AA3234CF}"/>
    <cellStyle name="Comma 3" xfId="42" xr:uid="{BEDCD855-A434-40F0-8B3C-0F130941D0DB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 2" xfId="44" xr:uid="{0B34E12B-C97D-4634-88A9-A2E58442D474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7CDA-37C6-4717-94ED-8B7260112BB8}">
  <dimension ref="A1:O18"/>
  <sheetViews>
    <sheetView tabSelected="1" zoomScale="130" zoomScaleNormal="130" workbookViewId="0">
      <pane xSplit="1" ySplit="4" topLeftCell="B5" activePane="bottomRight" state="frozen"/>
      <selection pane="topRight" activeCell="Z1" sqref="Z1"/>
      <selection pane="bottomLeft" activeCell="A5" sqref="A5"/>
      <selection pane="bottomRight" activeCell="D19" sqref="D19"/>
    </sheetView>
  </sheetViews>
  <sheetFormatPr defaultColWidth="9.140625" defaultRowHeight="15" x14ac:dyDescent="0.25"/>
  <cols>
    <col min="1" max="1" width="34" customWidth="1"/>
    <col min="2" max="3" width="8.7109375" customWidth="1"/>
    <col min="4" max="4" width="9" customWidth="1"/>
    <col min="5" max="5" width="8.5703125" customWidth="1"/>
    <col min="6" max="6" width="9.28515625" customWidth="1"/>
    <col min="7" max="7" width="8.28515625" customWidth="1"/>
    <col min="8" max="8" width="7.7109375" customWidth="1"/>
    <col min="9" max="9" width="8.85546875" customWidth="1"/>
    <col min="10" max="11" width="8.5703125" customWidth="1"/>
    <col min="12" max="12" width="9" customWidth="1"/>
    <col min="13" max="13" width="8.7109375" customWidth="1"/>
  </cols>
  <sheetData>
    <row r="1" spans="1:15" s="9" customFormat="1" x14ac:dyDescent="0.25">
      <c r="A1" s="9" t="s">
        <v>0</v>
      </c>
    </row>
    <row r="2" spans="1:15" s="9" customFormat="1" x14ac:dyDescent="0.25"/>
    <row r="3" spans="1:15" x14ac:dyDescent="0.25">
      <c r="N3" s="1"/>
      <c r="O3" s="1"/>
    </row>
    <row r="4" spans="1:15" s="1" customFormat="1" ht="14.45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</row>
    <row r="5" spans="1:15" s="4" customFormat="1" x14ac:dyDescent="0.25">
      <c r="A5" s="5" t="s">
        <v>14</v>
      </c>
      <c r="B5" s="8">
        <v>626040</v>
      </c>
      <c r="C5" s="8">
        <f>SUM(C6:C11)</f>
        <v>627555</v>
      </c>
      <c r="D5" s="8">
        <f>SUM(D6:D11)</f>
        <v>625437</v>
      </c>
      <c r="E5" s="8">
        <f>SUM(E6:E11)</f>
        <v>628081</v>
      </c>
      <c r="F5" s="8">
        <v>630446</v>
      </c>
      <c r="G5" s="8"/>
      <c r="H5" s="8"/>
      <c r="I5" s="8"/>
      <c r="J5" s="8"/>
      <c r="K5" s="8"/>
      <c r="L5" s="8"/>
      <c r="M5" s="8"/>
      <c r="N5" s="1"/>
      <c r="O5" s="1"/>
    </row>
    <row r="6" spans="1:15" s="4" customFormat="1" x14ac:dyDescent="0.25">
      <c r="A6" s="5" t="s">
        <v>15</v>
      </c>
      <c r="B6" s="8">
        <v>469827</v>
      </c>
      <c r="C6" s="8">
        <v>471321</v>
      </c>
      <c r="D6" s="8">
        <v>468894</v>
      </c>
      <c r="E6" s="8">
        <v>471303</v>
      </c>
      <c r="F6" s="8">
        <v>473084</v>
      </c>
      <c r="G6" s="8"/>
      <c r="H6" s="8"/>
      <c r="I6" s="8"/>
      <c r="J6" s="8"/>
      <c r="K6" s="8"/>
      <c r="L6" s="8"/>
      <c r="M6" s="8"/>
      <c r="N6" s="1"/>
      <c r="O6" s="1"/>
    </row>
    <row r="7" spans="1:15" s="4" customFormat="1" x14ac:dyDescent="0.25">
      <c r="A7" s="5" t="s">
        <v>16</v>
      </c>
      <c r="B7" s="8">
        <v>136973</v>
      </c>
      <c r="C7" s="8">
        <v>136971</v>
      </c>
      <c r="D7" s="8">
        <v>137217</v>
      </c>
      <c r="E7" s="8">
        <v>137385</v>
      </c>
      <c r="F7" s="8">
        <v>137927</v>
      </c>
      <c r="G7" s="8"/>
      <c r="H7" s="8"/>
      <c r="I7" s="8"/>
      <c r="J7" s="8"/>
      <c r="K7" s="8"/>
      <c r="L7" s="8"/>
      <c r="M7" s="8"/>
      <c r="N7" s="1"/>
      <c r="O7" s="1"/>
    </row>
    <row r="8" spans="1:15" s="4" customFormat="1" x14ac:dyDescent="0.25">
      <c r="A8" s="5" t="s">
        <v>17</v>
      </c>
      <c r="B8" s="8">
        <v>16584</v>
      </c>
      <c r="C8" s="8">
        <v>16595</v>
      </c>
      <c r="D8" s="8">
        <v>16627</v>
      </c>
      <c r="E8" s="8">
        <v>16681</v>
      </c>
      <c r="F8" s="8">
        <v>16704</v>
      </c>
      <c r="G8" s="8"/>
      <c r="H8" s="8"/>
      <c r="I8" s="8"/>
      <c r="J8" s="8"/>
      <c r="K8" s="8"/>
      <c r="L8" s="8"/>
      <c r="M8" s="8"/>
      <c r="N8" s="1"/>
      <c r="O8" s="1"/>
    </row>
    <row r="9" spans="1:15" s="4" customFormat="1" x14ac:dyDescent="0.25">
      <c r="A9" s="5" t="s">
        <v>18</v>
      </c>
      <c r="B9" s="8">
        <v>931</v>
      </c>
      <c r="C9" s="8">
        <v>938</v>
      </c>
      <c r="D9" s="8">
        <v>950</v>
      </c>
      <c r="E9" s="8">
        <v>965</v>
      </c>
      <c r="F9" s="8">
        <v>972</v>
      </c>
      <c r="G9" s="8"/>
      <c r="H9" s="8"/>
      <c r="I9" s="8"/>
      <c r="J9" s="8"/>
      <c r="K9" s="8"/>
      <c r="L9" s="8"/>
      <c r="M9" s="8"/>
      <c r="N9" s="1"/>
      <c r="O9" s="1"/>
    </row>
    <row r="10" spans="1:15" s="4" customFormat="1" x14ac:dyDescent="0.25">
      <c r="A10" s="5" t="s">
        <v>19</v>
      </c>
      <c r="B10" s="8">
        <v>410</v>
      </c>
      <c r="C10" s="8">
        <v>410</v>
      </c>
      <c r="D10" s="8">
        <v>411</v>
      </c>
      <c r="E10" s="8">
        <v>410</v>
      </c>
      <c r="F10" s="8">
        <v>409</v>
      </c>
      <c r="G10" s="8"/>
      <c r="H10" s="8"/>
      <c r="I10" s="8"/>
      <c r="J10" s="8"/>
      <c r="K10" s="8"/>
      <c r="L10" s="8"/>
      <c r="M10" s="8"/>
      <c r="N10" s="1"/>
      <c r="O10" s="1"/>
    </row>
    <row r="11" spans="1:15" s="4" customFormat="1" x14ac:dyDescent="0.25">
      <c r="A11" s="5" t="s">
        <v>20</v>
      </c>
      <c r="B11" s="8">
        <v>1315</v>
      </c>
      <c r="C11" s="8">
        <v>1320</v>
      </c>
      <c r="D11" s="8">
        <v>1338</v>
      </c>
      <c r="E11" s="8">
        <v>1337</v>
      </c>
      <c r="F11" s="8">
        <v>1350</v>
      </c>
      <c r="G11" s="8"/>
      <c r="H11" s="8"/>
      <c r="I11" s="8"/>
      <c r="J11" s="8"/>
      <c r="K11" s="8"/>
      <c r="L11" s="8"/>
      <c r="M11" s="8"/>
      <c r="N11" s="1"/>
      <c r="O11" s="1"/>
    </row>
    <row r="12" spans="1:15" s="4" customFormat="1" x14ac:dyDescent="0.25">
      <c r="A12" s="4" t="s">
        <v>21</v>
      </c>
      <c r="N12" s="1"/>
      <c r="O12" s="1"/>
    </row>
    <row r="13" spans="1:15" x14ac:dyDescent="0.25">
      <c r="F13" s="12"/>
      <c r="N13" s="1"/>
      <c r="O13" s="1"/>
    </row>
    <row r="14" spans="1:15" x14ac:dyDescent="0.25">
      <c r="A14" s="11">
        <f ca="1">TODAY()</f>
        <v>46174</v>
      </c>
    </row>
    <row r="15" spans="1:15" x14ac:dyDescent="0.25">
      <c r="A15" t="str">
        <f ca="1">"Data as of "&amp;TEXT(DATE(YEAR(A14), MONTH(A14), 1), "d mmm yyyy")</f>
        <v>Data as of 1 Jun 2026</v>
      </c>
    </row>
    <row r="18" spans="1:1" x14ac:dyDescent="0.25">
      <c r="A18" s="10" t="s">
        <v>22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E847-946E-4968-95C7-BC9EB39B4466}">
  <dimension ref="A1:AW18"/>
  <sheetViews>
    <sheetView workbookViewId="0">
      <pane xSplit="1" ySplit="4" topLeftCell="AB5" activePane="bottomRight" state="frozen"/>
      <selection pane="topRight" activeCell="B1" sqref="B1"/>
      <selection pane="bottomLeft" activeCell="A5" sqref="A5"/>
      <selection pane="bottomRight" activeCell="AO4" sqref="AO4"/>
    </sheetView>
  </sheetViews>
  <sheetFormatPr defaultColWidth="9.140625" defaultRowHeight="15" x14ac:dyDescent="0.25"/>
  <cols>
    <col min="1" max="1" width="31.85546875" bestFit="1" customWidth="1"/>
    <col min="2" max="37" width="10.140625" customWidth="1"/>
    <col min="39" max="39" width="8.7109375" customWidth="1"/>
    <col min="40" max="40" width="10.28515625" customWidth="1"/>
    <col min="41" max="41" width="11.42578125" customWidth="1"/>
    <col min="42" max="42" width="10.85546875" customWidth="1"/>
    <col min="43" max="49" width="8.7109375" hidden="1" customWidth="1"/>
    <col min="50" max="50" width="9.140625" bestFit="1" customWidth="1"/>
  </cols>
  <sheetData>
    <row r="1" spans="1:49" s="9" customFormat="1" x14ac:dyDescent="0.25">
      <c r="A1" s="9" t="s">
        <v>0</v>
      </c>
    </row>
    <row r="2" spans="1:49" s="9" customFormat="1" x14ac:dyDescent="0.25"/>
    <row r="4" spans="1:49" s="1" customFormat="1" ht="14.45" customHeight="1" x14ac:dyDescent="0.25">
      <c r="A4" s="2" t="s">
        <v>1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 t="s">
        <v>41</v>
      </c>
      <c r="U4" s="3" t="s">
        <v>42</v>
      </c>
      <c r="V4" s="3" t="s">
        <v>43</v>
      </c>
      <c r="W4" s="3" t="s">
        <v>44</v>
      </c>
      <c r="X4" s="3" t="s">
        <v>45</v>
      </c>
      <c r="Y4" s="3" t="s">
        <v>46</v>
      </c>
      <c r="Z4" s="2" t="s">
        <v>47</v>
      </c>
      <c r="AA4" s="2" t="s">
        <v>48</v>
      </c>
      <c r="AB4" s="2" t="s">
        <v>49</v>
      </c>
      <c r="AC4" s="2" t="s">
        <v>50</v>
      </c>
      <c r="AD4" s="2" t="s">
        <v>51</v>
      </c>
      <c r="AE4" s="2" t="s">
        <v>52</v>
      </c>
      <c r="AF4" s="2" t="s">
        <v>53</v>
      </c>
      <c r="AG4" s="2" t="s">
        <v>54</v>
      </c>
      <c r="AH4" s="2" t="s">
        <v>55</v>
      </c>
      <c r="AI4" s="2" t="s">
        <v>56</v>
      </c>
      <c r="AJ4" s="2" t="s">
        <v>57</v>
      </c>
      <c r="AK4" s="2" t="s">
        <v>58</v>
      </c>
      <c r="AL4" s="2" t="s">
        <v>2</v>
      </c>
      <c r="AM4" s="2" t="s">
        <v>3</v>
      </c>
      <c r="AN4" s="2" t="s">
        <v>4</v>
      </c>
      <c r="AO4" s="2" t="s">
        <v>5</v>
      </c>
      <c r="AP4" s="2" t="s">
        <v>6</v>
      </c>
      <c r="AQ4" s="2" t="s">
        <v>7</v>
      </c>
      <c r="AR4" s="2" t="s">
        <v>8</v>
      </c>
      <c r="AS4" s="2" t="s">
        <v>9</v>
      </c>
      <c r="AT4" s="2" t="s">
        <v>10</v>
      </c>
      <c r="AU4" s="2" t="s">
        <v>11</v>
      </c>
      <c r="AV4" s="2" t="s">
        <v>12</v>
      </c>
      <c r="AW4" s="2" t="s">
        <v>13</v>
      </c>
    </row>
    <row r="5" spans="1:49" s="4" customFormat="1" ht="14.45" customHeight="1" x14ac:dyDescent="0.25">
      <c r="A5" s="5" t="s">
        <v>14</v>
      </c>
      <c r="B5" s="7">
        <f>SUM(B6:B11)</f>
        <v>571252</v>
      </c>
      <c r="C5" s="7">
        <f t="shared" ref="C5:AK5" si="0">SUM(C6:C11)</f>
        <v>573511</v>
      </c>
      <c r="D5" s="7">
        <f t="shared" si="0"/>
        <v>575903</v>
      </c>
      <c r="E5" s="7">
        <f t="shared" si="0"/>
        <v>576980</v>
      </c>
      <c r="F5" s="7">
        <f t="shared" si="0"/>
        <v>579793</v>
      </c>
      <c r="G5" s="7">
        <f t="shared" si="0"/>
        <v>581058</v>
      </c>
      <c r="H5" s="7">
        <f t="shared" si="0"/>
        <v>585824</v>
      </c>
      <c r="I5" s="7">
        <f t="shared" si="0"/>
        <v>587002</v>
      </c>
      <c r="J5" s="7">
        <f t="shared" si="0"/>
        <v>586567</v>
      </c>
      <c r="K5" s="7">
        <f t="shared" si="0"/>
        <v>588436</v>
      </c>
      <c r="L5" s="7">
        <f t="shared" si="0"/>
        <v>588206</v>
      </c>
      <c r="M5" s="7">
        <f t="shared" si="0"/>
        <v>588945</v>
      </c>
      <c r="N5" s="7">
        <f t="shared" si="0"/>
        <v>591072</v>
      </c>
      <c r="O5" s="7">
        <f t="shared" si="0"/>
        <v>591541</v>
      </c>
      <c r="P5" s="7">
        <f t="shared" si="0"/>
        <v>592710</v>
      </c>
      <c r="Q5" s="7">
        <f t="shared" si="0"/>
        <v>593921</v>
      </c>
      <c r="R5" s="7">
        <f t="shared" si="0"/>
        <v>594513</v>
      </c>
      <c r="S5" s="7">
        <f t="shared" si="0"/>
        <v>595726</v>
      </c>
      <c r="T5" s="7">
        <f t="shared" si="0"/>
        <v>597137</v>
      </c>
      <c r="U5" s="7">
        <f t="shared" si="0"/>
        <v>598888</v>
      </c>
      <c r="V5" s="7">
        <f t="shared" si="0"/>
        <v>599922</v>
      </c>
      <c r="W5" s="7">
        <f t="shared" si="0"/>
        <v>601209</v>
      </c>
      <c r="X5" s="7">
        <f t="shared" si="0"/>
        <v>601645</v>
      </c>
      <c r="Y5" s="7">
        <f t="shared" si="0"/>
        <v>605314</v>
      </c>
      <c r="Z5" s="7">
        <f t="shared" si="0"/>
        <v>610804</v>
      </c>
      <c r="AA5" s="7">
        <f t="shared" si="0"/>
        <v>605600</v>
      </c>
      <c r="AB5" s="7">
        <f t="shared" si="0"/>
        <v>610424</v>
      </c>
      <c r="AC5" s="7">
        <f t="shared" si="0"/>
        <v>616374</v>
      </c>
      <c r="AD5" s="7">
        <f t="shared" si="0"/>
        <v>618344</v>
      </c>
      <c r="AE5" s="7">
        <f t="shared" si="0"/>
        <v>614445</v>
      </c>
      <c r="AF5" s="7">
        <f t="shared" si="0"/>
        <v>616131</v>
      </c>
      <c r="AG5" s="7">
        <f t="shared" si="0"/>
        <v>617693</v>
      </c>
      <c r="AH5" s="7">
        <f t="shared" si="0"/>
        <v>620211</v>
      </c>
      <c r="AI5" s="7">
        <f t="shared" si="0"/>
        <v>622190</v>
      </c>
      <c r="AJ5" s="7">
        <f t="shared" si="0"/>
        <v>621516</v>
      </c>
      <c r="AK5" s="7">
        <f t="shared" si="0"/>
        <v>623015</v>
      </c>
      <c r="AL5" s="8">
        <f>'Live Count (2026)'!B5</f>
        <v>626040</v>
      </c>
      <c r="AM5" s="8">
        <f>'Live Count (2026)'!C5</f>
        <v>627555</v>
      </c>
      <c r="AN5" s="8">
        <f>'Live Count (2026)'!D5</f>
        <v>625437</v>
      </c>
      <c r="AO5" s="8">
        <f>'Live Count (2026)'!E5</f>
        <v>628081</v>
      </c>
      <c r="AP5" s="8">
        <f>'Live Count (2026)'!F5</f>
        <v>630446</v>
      </c>
      <c r="AQ5" s="8">
        <f>'Live Count (2026)'!G5</f>
        <v>0</v>
      </c>
      <c r="AR5" s="8">
        <f>'Live Count (2026)'!H5</f>
        <v>0</v>
      </c>
      <c r="AS5" s="8">
        <f>'Live Count (2026)'!I5</f>
        <v>0</v>
      </c>
      <c r="AT5" s="8">
        <f>'Live Count (2026)'!J5</f>
        <v>0</v>
      </c>
      <c r="AU5" s="8">
        <f>'Live Count (2026)'!K5</f>
        <v>0</v>
      </c>
      <c r="AV5" s="8">
        <f>'Live Count (2026)'!L5</f>
        <v>0</v>
      </c>
      <c r="AW5" s="8">
        <f>'Live Count (2026)'!M5</f>
        <v>0</v>
      </c>
    </row>
    <row r="6" spans="1:49" s="4" customFormat="1" x14ac:dyDescent="0.25">
      <c r="A6" s="5" t="s">
        <v>15</v>
      </c>
      <c r="B6" s="7">
        <v>407976</v>
      </c>
      <c r="C6" s="7">
        <v>409920</v>
      </c>
      <c r="D6" s="7">
        <v>412165</v>
      </c>
      <c r="E6" s="7">
        <v>413489</v>
      </c>
      <c r="F6" s="7">
        <v>416347</v>
      </c>
      <c r="G6" s="7">
        <v>417669</v>
      </c>
      <c r="H6" s="7">
        <v>422301</v>
      </c>
      <c r="I6" s="7">
        <v>423733</v>
      </c>
      <c r="J6" s="7">
        <v>423455</v>
      </c>
      <c r="K6" s="7">
        <v>425466</v>
      </c>
      <c r="L6" s="7">
        <v>425448</v>
      </c>
      <c r="M6" s="7">
        <v>426449</v>
      </c>
      <c r="N6" s="7">
        <v>428328</v>
      </c>
      <c r="O6" s="7">
        <v>428767</v>
      </c>
      <c r="P6" s="7">
        <v>429922</v>
      </c>
      <c r="Q6" s="7">
        <v>431268</v>
      </c>
      <c r="R6" s="7">
        <v>432037</v>
      </c>
      <c r="S6" s="7">
        <v>433427</v>
      </c>
      <c r="T6" s="7">
        <v>434797</v>
      </c>
      <c r="U6" s="7">
        <v>436676</v>
      </c>
      <c r="V6" s="7">
        <v>437978</v>
      </c>
      <c r="W6" s="7">
        <v>439408</v>
      </c>
      <c r="X6" s="7">
        <v>440437</v>
      </c>
      <c r="Y6" s="7">
        <v>443475</v>
      </c>
      <c r="Z6" s="8">
        <v>448002</v>
      </c>
      <c r="AA6" s="6">
        <v>443384</v>
      </c>
      <c r="AB6" s="6">
        <v>448237</v>
      </c>
      <c r="AC6" s="8">
        <v>453178</v>
      </c>
      <c r="AD6" s="8">
        <v>454024</v>
      </c>
      <c r="AE6" s="8">
        <v>452923</v>
      </c>
      <c r="AF6" s="8">
        <v>456219</v>
      </c>
      <c r="AG6" s="8">
        <v>459465</v>
      </c>
      <c r="AH6" s="8">
        <v>461969</v>
      </c>
      <c r="AI6" s="8">
        <v>463905</v>
      </c>
      <c r="AJ6" s="8">
        <v>465307</v>
      </c>
      <c r="AK6" s="8">
        <v>467229</v>
      </c>
      <c r="AL6" s="8">
        <f>'Live Count (2026)'!B6</f>
        <v>469827</v>
      </c>
      <c r="AM6" s="8">
        <f>'Live Count (2026)'!C6</f>
        <v>471321</v>
      </c>
      <c r="AN6" s="8">
        <f>'Live Count (2026)'!D6</f>
        <v>468894</v>
      </c>
      <c r="AO6" s="8">
        <f>'Live Count (2026)'!E6</f>
        <v>471303</v>
      </c>
      <c r="AP6" s="8">
        <f>'Live Count (2026)'!F6</f>
        <v>473084</v>
      </c>
      <c r="AQ6" s="8">
        <f>'Live Count (2026)'!G6</f>
        <v>0</v>
      </c>
      <c r="AR6" s="8">
        <f>'Live Count (2026)'!H6</f>
        <v>0</v>
      </c>
      <c r="AS6" s="8">
        <f>'Live Count (2026)'!I6</f>
        <v>0</v>
      </c>
      <c r="AT6" s="8">
        <f>'Live Count (2026)'!J6</f>
        <v>0</v>
      </c>
      <c r="AU6" s="8">
        <f>'Live Count (2026)'!K6</f>
        <v>0</v>
      </c>
      <c r="AV6" s="8">
        <f>'Live Count (2026)'!L6</f>
        <v>0</v>
      </c>
      <c r="AW6" s="8">
        <f>'Live Count (2026)'!M6</f>
        <v>0</v>
      </c>
    </row>
    <row r="7" spans="1:49" s="4" customFormat="1" x14ac:dyDescent="0.25">
      <c r="A7" s="5" t="s">
        <v>16</v>
      </c>
      <c r="B7" s="7">
        <v>144247</v>
      </c>
      <c r="C7" s="7">
        <v>144498</v>
      </c>
      <c r="D7" s="7">
        <v>144622</v>
      </c>
      <c r="E7" s="7">
        <v>144411</v>
      </c>
      <c r="F7" s="7">
        <v>144361</v>
      </c>
      <c r="G7" s="7">
        <v>144345</v>
      </c>
      <c r="H7" s="7">
        <v>144336</v>
      </c>
      <c r="I7" s="7">
        <v>144261</v>
      </c>
      <c r="J7" s="7">
        <v>144140</v>
      </c>
      <c r="K7" s="7">
        <v>143995</v>
      </c>
      <c r="L7" s="7">
        <v>143766</v>
      </c>
      <c r="M7" s="7">
        <v>143474</v>
      </c>
      <c r="N7" s="7">
        <v>143667</v>
      </c>
      <c r="O7" s="7">
        <v>143684</v>
      </c>
      <c r="P7" s="7">
        <v>143675</v>
      </c>
      <c r="Q7" s="7">
        <v>143503</v>
      </c>
      <c r="R7" s="7">
        <v>143334</v>
      </c>
      <c r="S7" s="7">
        <v>143207</v>
      </c>
      <c r="T7" s="7">
        <v>143265</v>
      </c>
      <c r="U7" s="7">
        <v>143191</v>
      </c>
      <c r="V7" s="7">
        <v>142924</v>
      </c>
      <c r="W7" s="7">
        <v>142787</v>
      </c>
      <c r="X7" s="7">
        <v>142189</v>
      </c>
      <c r="Y7" s="7">
        <v>142733</v>
      </c>
      <c r="Z7" s="8">
        <v>143569</v>
      </c>
      <c r="AA7" s="6">
        <v>143843</v>
      </c>
      <c r="AB7" s="6">
        <v>143669</v>
      </c>
      <c r="AC7" s="8">
        <v>144518</v>
      </c>
      <c r="AD7" s="8">
        <v>145589</v>
      </c>
      <c r="AE7" s="8">
        <v>142861</v>
      </c>
      <c r="AF7" s="8">
        <v>141165</v>
      </c>
      <c r="AG7" s="8">
        <v>139382</v>
      </c>
      <c r="AH7" s="8">
        <v>139316</v>
      </c>
      <c r="AI7" s="8">
        <v>139247</v>
      </c>
      <c r="AJ7" s="8">
        <v>137130</v>
      </c>
      <c r="AK7" s="8">
        <v>136656</v>
      </c>
      <c r="AL7" s="8">
        <f>'Live Count (2026)'!B7</f>
        <v>136973</v>
      </c>
      <c r="AM7" s="8">
        <f>'Live Count (2026)'!C7</f>
        <v>136971</v>
      </c>
      <c r="AN7" s="8">
        <f>'Live Count (2026)'!D7</f>
        <v>137217</v>
      </c>
      <c r="AO7" s="8">
        <f>'Live Count (2026)'!E7</f>
        <v>137385</v>
      </c>
      <c r="AP7" s="8">
        <f>'Live Count (2026)'!F7</f>
        <v>137927</v>
      </c>
      <c r="AQ7" s="8">
        <f>'Live Count (2026)'!G7</f>
        <v>0</v>
      </c>
      <c r="AR7" s="8">
        <f>'Live Count (2026)'!H7</f>
        <v>0</v>
      </c>
      <c r="AS7" s="8">
        <f>'Live Count (2026)'!I7</f>
        <v>0</v>
      </c>
      <c r="AT7" s="8">
        <f>'Live Count (2026)'!J7</f>
        <v>0</v>
      </c>
      <c r="AU7" s="8">
        <f>'Live Count (2026)'!K7</f>
        <v>0</v>
      </c>
      <c r="AV7" s="8">
        <f>'Live Count (2026)'!L7</f>
        <v>0</v>
      </c>
      <c r="AW7" s="8">
        <f>'Live Count (2026)'!M7</f>
        <v>0</v>
      </c>
    </row>
    <row r="8" spans="1:49" s="4" customFormat="1" x14ac:dyDescent="0.25">
      <c r="A8" s="5" t="s">
        <v>17</v>
      </c>
      <c r="B8" s="7">
        <v>17117</v>
      </c>
      <c r="C8" s="7">
        <v>17162</v>
      </c>
      <c r="D8" s="7">
        <v>17169</v>
      </c>
      <c r="E8" s="7">
        <v>17118</v>
      </c>
      <c r="F8" s="7">
        <v>17102</v>
      </c>
      <c r="G8" s="7">
        <v>17052</v>
      </c>
      <c r="H8" s="7">
        <v>17176</v>
      </c>
      <c r="I8" s="7">
        <v>16974</v>
      </c>
      <c r="J8" s="7">
        <v>16918</v>
      </c>
      <c r="K8" s="7">
        <v>16890</v>
      </c>
      <c r="L8" s="7">
        <v>16885</v>
      </c>
      <c r="M8" s="7">
        <v>16894</v>
      </c>
      <c r="N8" s="7">
        <v>16925</v>
      </c>
      <c r="O8" s="7">
        <v>16911</v>
      </c>
      <c r="P8" s="7">
        <v>16914</v>
      </c>
      <c r="Q8" s="7">
        <v>16936</v>
      </c>
      <c r="R8" s="7">
        <v>16906</v>
      </c>
      <c r="S8" s="7">
        <v>16831</v>
      </c>
      <c r="T8" s="7">
        <v>16794</v>
      </c>
      <c r="U8" s="7">
        <v>16718</v>
      </c>
      <c r="V8" s="7">
        <v>16709</v>
      </c>
      <c r="W8" s="7">
        <v>16686</v>
      </c>
      <c r="X8" s="7">
        <v>16657</v>
      </c>
      <c r="Y8" s="7">
        <v>16731</v>
      </c>
      <c r="Z8" s="8">
        <v>16825</v>
      </c>
      <c r="AA8" s="8">
        <v>15949</v>
      </c>
      <c r="AB8" s="6">
        <v>16062</v>
      </c>
      <c r="AC8" s="8">
        <v>16202</v>
      </c>
      <c r="AD8" s="8">
        <v>16223</v>
      </c>
      <c r="AE8" s="8">
        <v>16150</v>
      </c>
      <c r="AF8" s="8">
        <v>16208</v>
      </c>
      <c r="AG8" s="8">
        <v>16299</v>
      </c>
      <c r="AH8" s="8">
        <v>16354</v>
      </c>
      <c r="AI8" s="8">
        <v>16436</v>
      </c>
      <c r="AJ8" s="8">
        <v>16468</v>
      </c>
      <c r="AK8" s="8">
        <v>16490</v>
      </c>
      <c r="AL8" s="8">
        <f>'Live Count (2026)'!B8</f>
        <v>16584</v>
      </c>
      <c r="AM8" s="8">
        <f>'Live Count (2026)'!C8</f>
        <v>16595</v>
      </c>
      <c r="AN8" s="8">
        <f>'Live Count (2026)'!D8</f>
        <v>16627</v>
      </c>
      <c r="AO8" s="8">
        <f>'Live Count (2026)'!E8</f>
        <v>16681</v>
      </c>
      <c r="AP8" s="8">
        <f>'Live Count (2026)'!F8</f>
        <v>16704</v>
      </c>
      <c r="AQ8" s="8">
        <f>'Live Count (2026)'!G8</f>
        <v>0</v>
      </c>
      <c r="AR8" s="8">
        <f>'Live Count (2026)'!H8</f>
        <v>0</v>
      </c>
      <c r="AS8" s="8">
        <f>'Live Count (2026)'!I8</f>
        <v>0</v>
      </c>
      <c r="AT8" s="8">
        <f>'Live Count (2026)'!J8</f>
        <v>0</v>
      </c>
      <c r="AU8" s="8">
        <f>'Live Count (2026)'!K8</f>
        <v>0</v>
      </c>
      <c r="AV8" s="8">
        <f>'Live Count (2026)'!L8</f>
        <v>0</v>
      </c>
      <c r="AW8" s="8">
        <f>'Live Count (2026)'!M8</f>
        <v>0</v>
      </c>
    </row>
    <row r="9" spans="1:49" s="4" customFormat="1" x14ac:dyDescent="0.25">
      <c r="A9" s="5" t="s">
        <v>18</v>
      </c>
      <c r="B9" s="7">
        <v>638</v>
      </c>
      <c r="C9" s="7">
        <v>643</v>
      </c>
      <c r="D9" s="7">
        <v>653</v>
      </c>
      <c r="E9" s="7">
        <v>658</v>
      </c>
      <c r="F9" s="7">
        <v>664</v>
      </c>
      <c r="G9" s="7">
        <v>671</v>
      </c>
      <c r="H9" s="7">
        <v>679</v>
      </c>
      <c r="I9" s="7">
        <v>685</v>
      </c>
      <c r="J9" s="7">
        <v>689</v>
      </c>
      <c r="K9" s="7">
        <v>702</v>
      </c>
      <c r="L9" s="7">
        <v>711</v>
      </c>
      <c r="M9" s="7">
        <v>715</v>
      </c>
      <c r="N9" s="7">
        <v>726</v>
      </c>
      <c r="O9" s="7">
        <v>737</v>
      </c>
      <c r="P9" s="7">
        <v>744</v>
      </c>
      <c r="Q9" s="7">
        <v>750</v>
      </c>
      <c r="R9" s="7">
        <v>764</v>
      </c>
      <c r="S9" s="7">
        <v>772</v>
      </c>
      <c r="T9" s="7">
        <v>782</v>
      </c>
      <c r="U9" s="7">
        <v>794</v>
      </c>
      <c r="V9" s="7">
        <v>800</v>
      </c>
      <c r="W9" s="7">
        <v>808</v>
      </c>
      <c r="X9" s="7">
        <v>822</v>
      </c>
      <c r="Y9" s="7">
        <v>824</v>
      </c>
      <c r="Z9" s="8">
        <v>837</v>
      </c>
      <c r="AA9" s="8">
        <v>843</v>
      </c>
      <c r="AB9" s="6">
        <v>866</v>
      </c>
      <c r="AC9" s="8">
        <v>875</v>
      </c>
      <c r="AD9" s="8">
        <v>887</v>
      </c>
      <c r="AE9" s="8">
        <v>884</v>
      </c>
      <c r="AF9" s="8">
        <v>889</v>
      </c>
      <c r="AG9" s="8">
        <v>887</v>
      </c>
      <c r="AH9" s="8">
        <v>896</v>
      </c>
      <c r="AI9" s="8">
        <v>913</v>
      </c>
      <c r="AJ9" s="8">
        <v>912</v>
      </c>
      <c r="AK9" s="8">
        <v>927</v>
      </c>
      <c r="AL9" s="8">
        <f>'Live Count (2026)'!B9</f>
        <v>931</v>
      </c>
      <c r="AM9" s="8">
        <f>'Live Count (2026)'!C9</f>
        <v>938</v>
      </c>
      <c r="AN9" s="8">
        <f>'Live Count (2026)'!D9</f>
        <v>950</v>
      </c>
      <c r="AO9" s="8">
        <f>'Live Count (2026)'!E9</f>
        <v>965</v>
      </c>
      <c r="AP9" s="8">
        <f>'Live Count (2026)'!F9</f>
        <v>972</v>
      </c>
      <c r="AQ9" s="8">
        <f>'Live Count (2026)'!G9</f>
        <v>0</v>
      </c>
      <c r="AR9" s="8">
        <f>'Live Count (2026)'!H9</f>
        <v>0</v>
      </c>
      <c r="AS9" s="8">
        <f>'Live Count (2026)'!I9</f>
        <v>0</v>
      </c>
      <c r="AT9" s="8">
        <f>'Live Count (2026)'!J9</f>
        <v>0</v>
      </c>
      <c r="AU9" s="8">
        <f>'Live Count (2026)'!K9</f>
        <v>0</v>
      </c>
      <c r="AV9" s="8">
        <f>'Live Count (2026)'!L9</f>
        <v>0</v>
      </c>
      <c r="AW9" s="8">
        <f>'Live Count (2026)'!M9</f>
        <v>0</v>
      </c>
    </row>
    <row r="10" spans="1:49" s="4" customFormat="1" x14ac:dyDescent="0.25">
      <c r="A10" s="5" t="s">
        <v>19</v>
      </c>
      <c r="B10" s="7">
        <v>425</v>
      </c>
      <c r="C10" s="7">
        <v>427</v>
      </c>
      <c r="D10" s="7">
        <v>426</v>
      </c>
      <c r="E10" s="7">
        <v>425</v>
      </c>
      <c r="F10" s="7">
        <v>423</v>
      </c>
      <c r="G10" s="7">
        <v>421</v>
      </c>
      <c r="H10" s="7">
        <v>421</v>
      </c>
      <c r="I10" s="7">
        <v>420</v>
      </c>
      <c r="J10" s="7">
        <v>420</v>
      </c>
      <c r="K10" s="7">
        <v>417</v>
      </c>
      <c r="L10" s="7">
        <v>415</v>
      </c>
      <c r="M10" s="7">
        <v>411</v>
      </c>
      <c r="N10" s="7">
        <v>410</v>
      </c>
      <c r="O10" s="7">
        <v>411</v>
      </c>
      <c r="P10" s="7">
        <v>413</v>
      </c>
      <c r="Q10" s="7">
        <v>413</v>
      </c>
      <c r="R10" s="7">
        <v>411</v>
      </c>
      <c r="S10" s="7">
        <v>410</v>
      </c>
      <c r="T10" s="7">
        <v>410</v>
      </c>
      <c r="U10" s="7">
        <v>409</v>
      </c>
      <c r="V10" s="7">
        <v>409</v>
      </c>
      <c r="W10" s="7">
        <v>409</v>
      </c>
      <c r="X10" s="7">
        <v>410</v>
      </c>
      <c r="Y10" s="7">
        <v>412</v>
      </c>
      <c r="Z10" s="8">
        <v>413</v>
      </c>
      <c r="AA10" s="8">
        <v>413</v>
      </c>
      <c r="AB10" s="6">
        <v>410</v>
      </c>
      <c r="AC10" s="8">
        <v>410</v>
      </c>
      <c r="AD10" s="8">
        <v>410</v>
      </c>
      <c r="AE10" s="8">
        <v>408</v>
      </c>
      <c r="AF10" s="8">
        <v>409</v>
      </c>
      <c r="AG10" s="8">
        <v>409</v>
      </c>
      <c r="AH10" s="8">
        <v>410</v>
      </c>
      <c r="AI10" s="8">
        <v>411</v>
      </c>
      <c r="AJ10" s="8">
        <v>409</v>
      </c>
      <c r="AK10" s="8">
        <v>410</v>
      </c>
      <c r="AL10" s="8">
        <f>'Live Count (2026)'!B10</f>
        <v>410</v>
      </c>
      <c r="AM10" s="8">
        <f>'Live Count (2026)'!C10</f>
        <v>410</v>
      </c>
      <c r="AN10" s="8">
        <f>'Live Count (2026)'!D10</f>
        <v>411</v>
      </c>
      <c r="AO10" s="8">
        <f>'Live Count (2026)'!E10</f>
        <v>410</v>
      </c>
      <c r="AP10" s="8">
        <f>'Live Count (2026)'!F10</f>
        <v>409</v>
      </c>
      <c r="AQ10" s="8">
        <f>'Live Count (2026)'!G10</f>
        <v>0</v>
      </c>
      <c r="AR10" s="8">
        <f>'Live Count (2026)'!H10</f>
        <v>0</v>
      </c>
      <c r="AS10" s="8">
        <f>'Live Count (2026)'!I10</f>
        <v>0</v>
      </c>
      <c r="AT10" s="8">
        <f>'Live Count (2026)'!J10</f>
        <v>0</v>
      </c>
      <c r="AU10" s="8">
        <f>'Live Count (2026)'!K10</f>
        <v>0</v>
      </c>
      <c r="AV10" s="8">
        <f>'Live Count (2026)'!L10</f>
        <v>0</v>
      </c>
      <c r="AW10" s="8">
        <f>'Live Count (2026)'!M10</f>
        <v>0</v>
      </c>
    </row>
    <row r="11" spans="1:49" s="4" customFormat="1" x14ac:dyDescent="0.25">
      <c r="A11" s="5" t="s">
        <v>20</v>
      </c>
      <c r="B11" s="7">
        <v>849</v>
      </c>
      <c r="C11" s="7">
        <v>861</v>
      </c>
      <c r="D11" s="7">
        <v>868</v>
      </c>
      <c r="E11" s="7">
        <v>879</v>
      </c>
      <c r="F11" s="7">
        <v>896</v>
      </c>
      <c r="G11" s="7">
        <v>900</v>
      </c>
      <c r="H11" s="7">
        <v>911</v>
      </c>
      <c r="I11" s="7">
        <v>929</v>
      </c>
      <c r="J11" s="7">
        <v>945</v>
      </c>
      <c r="K11" s="7">
        <v>966</v>
      </c>
      <c r="L11" s="7">
        <v>981</v>
      </c>
      <c r="M11" s="7">
        <v>1002</v>
      </c>
      <c r="N11" s="7">
        <v>1016</v>
      </c>
      <c r="O11" s="7">
        <v>1031</v>
      </c>
      <c r="P11" s="7">
        <v>1042</v>
      </c>
      <c r="Q11" s="7">
        <v>1051</v>
      </c>
      <c r="R11" s="7">
        <v>1061</v>
      </c>
      <c r="S11" s="7">
        <v>1079</v>
      </c>
      <c r="T11" s="7">
        <v>1089</v>
      </c>
      <c r="U11" s="7">
        <v>1100</v>
      </c>
      <c r="V11" s="7">
        <v>1102</v>
      </c>
      <c r="W11" s="7">
        <v>1111</v>
      </c>
      <c r="X11" s="7">
        <v>1130</v>
      </c>
      <c r="Y11" s="7">
        <v>1139</v>
      </c>
      <c r="Z11" s="8">
        <v>1158</v>
      </c>
      <c r="AA11" s="8">
        <v>1168</v>
      </c>
      <c r="AB11" s="6">
        <v>1180</v>
      </c>
      <c r="AC11" s="8">
        <v>1191</v>
      </c>
      <c r="AD11" s="8">
        <v>1211</v>
      </c>
      <c r="AE11" s="8">
        <v>1219</v>
      </c>
      <c r="AF11" s="8">
        <v>1241</v>
      </c>
      <c r="AG11" s="8">
        <v>1251</v>
      </c>
      <c r="AH11" s="8">
        <v>1266</v>
      </c>
      <c r="AI11" s="8">
        <v>1278</v>
      </c>
      <c r="AJ11" s="8">
        <v>1290</v>
      </c>
      <c r="AK11" s="8">
        <v>1303</v>
      </c>
      <c r="AL11" s="8">
        <f>'Live Count (2026)'!B11</f>
        <v>1315</v>
      </c>
      <c r="AM11" s="8">
        <f>'Live Count (2026)'!C11</f>
        <v>1320</v>
      </c>
      <c r="AN11" s="8">
        <f>'Live Count (2026)'!D11</f>
        <v>1338</v>
      </c>
      <c r="AO11" s="8">
        <f>'Live Count (2026)'!E11</f>
        <v>1337</v>
      </c>
      <c r="AP11" s="8">
        <f>'Live Count (2026)'!F11</f>
        <v>1350</v>
      </c>
      <c r="AQ11" s="8">
        <f>'Live Count (2026)'!G11</f>
        <v>0</v>
      </c>
      <c r="AR11" s="8">
        <f>'Live Count (2026)'!H11</f>
        <v>0</v>
      </c>
      <c r="AS11" s="8">
        <f>'Live Count (2026)'!I11</f>
        <v>0</v>
      </c>
      <c r="AT11" s="8">
        <f>'Live Count (2026)'!J11</f>
        <v>0</v>
      </c>
      <c r="AU11" s="8">
        <f>'Live Count (2026)'!K11</f>
        <v>0</v>
      </c>
      <c r="AV11" s="8">
        <f>'Live Count (2026)'!L11</f>
        <v>0</v>
      </c>
      <c r="AW11" s="8">
        <f>'Live Count (2026)'!M11</f>
        <v>0</v>
      </c>
    </row>
    <row r="12" spans="1:49" s="4" customFormat="1" x14ac:dyDescent="0.25">
      <c r="A12" s="4" t="s">
        <v>21</v>
      </c>
    </row>
    <row r="15" spans="1:49" x14ac:dyDescent="0.25">
      <c r="A15" t="str">
        <f ca="1">'Live Count (2026)'!A15</f>
        <v>Data as of 1 Jun 2026</v>
      </c>
    </row>
    <row r="18" spans="1:1" x14ac:dyDescent="0.25">
      <c r="A18" s="10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E9C421-4BB0-4DF2-9D17-4323BDE07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afa6-6d2f-48e4-b9c0-a3f677916b2b"/>
    <ds:schemaRef ds:uri="3301cddd-a62a-4824-9019-ceb37cae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C2A762-5538-4479-80F4-3FD26D967A9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8266E8-2173-4909-91CA-CFB86FC38431}">
  <ds:schemaRefs>
    <ds:schemaRef ds:uri="http://schemas.openxmlformats.org/package/2006/metadata/core-properties"/>
    <ds:schemaRef ds:uri="http://purl.org/dc/elements/1.1/"/>
    <ds:schemaRef ds:uri="3301cddd-a62a-4824-9019-ceb37caea33f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95d1afa6-6d2f-48e4-b9c0-a3f677916b2b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86A113E-BCED-48D1-B8F2-EACA5503D7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Live Count (2026)</vt:lpstr>
      <vt:lpstr>Live Count (from 2023 onwards)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2026-06-01T00:57:55Z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